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ACCD\ACCD - DHCA\NDRC Docs\Josh's NDRC Docs\"/>
    </mc:Choice>
  </mc:AlternateContent>
  <bookViews>
    <workbookView xWindow="0" yWindow="0" windowWidth="20460" windowHeight="8370"/>
  </bookViews>
  <sheets>
    <sheet name="Saxtons River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B20" i="1" l="1"/>
  <c r="B13" i="1"/>
  <c r="B21" i="1" l="1"/>
</calcChain>
</file>

<file path=xl/sharedStrings.xml><?xml version="1.0" encoding="utf-8"?>
<sst xmlns="http://schemas.openxmlformats.org/spreadsheetml/2006/main" count="19" uniqueCount="19">
  <si>
    <t xml:space="preserve"> </t>
  </si>
  <si>
    <t>HARD COSTS</t>
  </si>
  <si>
    <t xml:space="preserve">Architectural/Structural </t>
  </si>
  <si>
    <t xml:space="preserve">Site Work </t>
  </si>
  <si>
    <t xml:space="preserve">TOTAL </t>
  </si>
  <si>
    <t>SOFT COSTS</t>
  </si>
  <si>
    <t xml:space="preserve">General Conditions </t>
  </si>
  <si>
    <t>Architecture/Engineering</t>
  </si>
  <si>
    <t xml:space="preserve">Permits/Legal </t>
  </si>
  <si>
    <t xml:space="preserve">Contingencies  </t>
  </si>
  <si>
    <t xml:space="preserve">TOTAL  </t>
  </si>
  <si>
    <t xml:space="preserve">GRAND TOTAL </t>
  </si>
  <si>
    <t>Saxtons River Municipla Wastewater</t>
  </si>
  <si>
    <t xml:space="preserve">State Revolving Loan Fund </t>
  </si>
  <si>
    <t>SOURCES</t>
  </si>
  <si>
    <t>USES</t>
  </si>
  <si>
    <t xml:space="preserve"> Un-identfied</t>
  </si>
  <si>
    <t>FUNDING GAP</t>
  </si>
  <si>
    <t>Source- Engineering Documents from Marquise &amp; Morano, LLC and Tata &amp; Howard,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</si>
</sst>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164" fontId="0" fillId="0" borderId="0" xfId="0" applyNumberFormat="1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Font="1" applyAlignment="1">
      <alignment horizontal="right"/>
    </xf>
    <xf numFmtId="165" fontId="1" fillId="0" borderId="0" xfId="1" applyNumberFormat="1" applyFont="1" applyFill="1" applyAlignment="1">
      <alignment horizontal="right"/>
    </xf>
    <xf numFmtId="44" fontId="2" fillId="0" borderId="0" xfId="2" applyFont="1" applyAlignment="1">
      <alignment horizontal="right"/>
    </xf>
    <xf numFmtId="44" fontId="2" fillId="0" borderId="0" xfId="2" applyFont="1" applyFill="1" applyAlignment="1">
      <alignment horizontal="right"/>
    </xf>
    <xf numFmtId="44" fontId="0" fillId="0" borderId="0" xfId="2" applyFont="1" applyAlignment="1">
      <alignment horizontal="right"/>
    </xf>
    <xf numFmtId="44" fontId="0" fillId="0" borderId="0" xfId="2" applyFont="1"/>
    <xf numFmtId="44" fontId="2" fillId="0" borderId="0" xfId="2" applyFo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tabSelected="1" topLeftCell="A4" workbookViewId="0">
      <selection activeCell="H25" sqref="H25"/>
    </sheetView>
  </sheetViews>
  <sheetFormatPr defaultRowHeight="15" x14ac:dyDescent="0.25"/>
  <cols>
    <col min="1" max="1" width="32.140625" customWidth="1"/>
    <col min="2" max="2" width="25" customWidth="1"/>
  </cols>
  <sheetData>
    <row r="1" spans="1:2" x14ac:dyDescent="0.25">
      <c r="A1" s="1" t="s">
        <v>12</v>
      </c>
      <c r="B1" t="s">
        <v>0</v>
      </c>
    </row>
    <row r="2" spans="1:2" x14ac:dyDescent="0.25">
      <c r="A2" t="s">
        <v>18</v>
      </c>
    </row>
    <row r="3" spans="1:2" x14ac:dyDescent="0.25">
      <c r="A3" s="2">
        <v>41760</v>
      </c>
    </row>
    <row r="4" spans="1:2" x14ac:dyDescent="0.25">
      <c r="A4" s="2"/>
    </row>
    <row r="5" spans="1:2" x14ac:dyDescent="0.25">
      <c r="A5" s="3" t="s">
        <v>14</v>
      </c>
    </row>
    <row r="6" spans="1:2" x14ac:dyDescent="0.25">
      <c r="A6" s="5" t="s">
        <v>13</v>
      </c>
      <c r="B6" s="7">
        <v>29600</v>
      </c>
    </row>
    <row r="7" spans="1:2" x14ac:dyDescent="0.25">
      <c r="A7" s="6" t="s">
        <v>16</v>
      </c>
      <c r="B7" s="8">
        <v>2444532</v>
      </c>
    </row>
    <row r="8" spans="1:2" x14ac:dyDescent="0.25">
      <c r="A8" s="4"/>
      <c r="B8" s="9"/>
    </row>
    <row r="9" spans="1:2" x14ac:dyDescent="0.25">
      <c r="A9" s="3" t="s">
        <v>15</v>
      </c>
      <c r="B9" s="9"/>
    </row>
    <row r="10" spans="1:2" x14ac:dyDescent="0.25">
      <c r="A10" s="3" t="s">
        <v>1</v>
      </c>
      <c r="B10" s="9"/>
    </row>
    <row r="11" spans="1:2" x14ac:dyDescent="0.25">
      <c r="A11" s="4" t="s">
        <v>2</v>
      </c>
      <c r="B11" s="10">
        <v>1688160</v>
      </c>
    </row>
    <row r="12" spans="1:2" x14ac:dyDescent="0.25">
      <c r="A12" s="4" t="s">
        <v>3</v>
      </c>
      <c r="B12" s="10">
        <v>36000</v>
      </c>
    </row>
    <row r="13" spans="1:2" x14ac:dyDescent="0.25">
      <c r="A13" s="3" t="s">
        <v>4</v>
      </c>
      <c r="B13" s="7">
        <f>SUM(B11:B12)</f>
        <v>1724160</v>
      </c>
    </row>
    <row r="14" spans="1:2" x14ac:dyDescent="0.25">
      <c r="A14" s="4"/>
      <c r="B14" s="9"/>
    </row>
    <row r="15" spans="1:2" x14ac:dyDescent="0.25">
      <c r="A15" s="3" t="s">
        <v>5</v>
      </c>
      <c r="B15" s="9"/>
    </row>
    <row r="16" spans="1:2" x14ac:dyDescent="0.25">
      <c r="A16" s="4" t="s">
        <v>6</v>
      </c>
      <c r="B16" s="9">
        <v>50000</v>
      </c>
    </row>
    <row r="17" spans="1:2" x14ac:dyDescent="0.25">
      <c r="A17" s="4" t="s">
        <v>7</v>
      </c>
      <c r="B17" s="9">
        <v>353832</v>
      </c>
    </row>
    <row r="18" spans="1:2" x14ac:dyDescent="0.25">
      <c r="A18" s="4" t="s">
        <v>8</v>
      </c>
      <c r="B18" s="9">
        <v>80766</v>
      </c>
    </row>
    <row r="19" spans="1:2" x14ac:dyDescent="0.25">
      <c r="A19" s="4" t="s">
        <v>9</v>
      </c>
      <c r="B19" s="10">
        <v>265374</v>
      </c>
    </row>
    <row r="20" spans="1:2" x14ac:dyDescent="0.25">
      <c r="A20" s="3" t="s">
        <v>10</v>
      </c>
      <c r="B20" s="7">
        <f>SUM(B16:B19)</f>
        <v>749972</v>
      </c>
    </row>
    <row r="21" spans="1:2" x14ac:dyDescent="0.25">
      <c r="A21" s="3" t="s">
        <v>11</v>
      </c>
      <c r="B21" s="7">
        <f>SUM(B20+B13)</f>
        <v>2474132</v>
      </c>
    </row>
    <row r="22" spans="1:2" x14ac:dyDescent="0.25">
      <c r="A22" s="3"/>
      <c r="B22" s="7"/>
    </row>
    <row r="23" spans="1:2" x14ac:dyDescent="0.25">
      <c r="A23" s="3" t="s">
        <v>17</v>
      </c>
      <c r="B23" s="11">
        <f>2472132-29600</f>
        <v>2442532</v>
      </c>
    </row>
  </sheetData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1BF4953A1DA345864AA4C8B11BA479" ma:contentTypeVersion="5" ma:contentTypeDescription="Create a new document." ma:contentTypeScope="" ma:versionID="76fde28b8276bcfc1e855602ae2ce84d">
  <xsd:schema xmlns:xsd="http://www.w3.org/2001/XMLSchema" xmlns:xs="http://www.w3.org/2001/XMLSchema" xmlns:p="http://schemas.microsoft.com/office/2006/metadata/properties" xmlns:ns2="b0572314-4400-4c30-b6be-af21dc0ec631" targetNamespace="http://schemas.microsoft.com/office/2006/metadata/properties" ma:root="true" ma:fieldsID="cef6b06a1557270fe9fdfff0ba4c3f88" ns2:_="">
    <xsd:import namespace="b0572314-4400-4c30-b6be-af21dc0ec63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572314-4400-4c30-b6be-af21dc0ec63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_dlc_DocId xmlns="b0572314-4400-4c30-b6be-af21dc0ec631">YSSN3WUNHHSM-643112376-5</_dlc_DocId>
    <_dlc_DocIdUrl xmlns="b0572314-4400-4c30-b6be-af21dc0ec631">
      <Url>https://outside.vermont.gov/agency/ACCD/bylaws/_layouts/15/DocIdRedir.aspx?ID=YSSN3WUNHHSM-643112376-5</Url>
      <Description>YSSN3WUNHHSM-643112376-5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1D88B2CA-2979-4590-804F-DFA7BF0409D0}"/>
</file>

<file path=customXml/itemProps2.xml><?xml version="1.0" encoding="utf-8"?>
<ds:datastoreItem xmlns:ds="http://schemas.openxmlformats.org/officeDocument/2006/customXml" ds:itemID="{299B6425-C9E0-4755-B945-67B2B050C5FE}"/>
</file>

<file path=customXml/itemProps3.xml><?xml version="1.0" encoding="utf-8"?>
<ds:datastoreItem xmlns:ds="http://schemas.openxmlformats.org/officeDocument/2006/customXml" ds:itemID="{63E88924-2851-49B4-B2E0-507D0C6D732A}"/>
</file>

<file path=customXml/itemProps4.xml><?xml version="1.0" encoding="utf-8"?>
<ds:datastoreItem xmlns:ds="http://schemas.openxmlformats.org/officeDocument/2006/customXml" ds:itemID="{117ECB98-329F-4DA5-8232-92520987EBB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Saxtons River</vt:lpstr>
    </vt:vector>
  </TitlesOfParts>
  <Company>ACCD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chris.cochran</dc:creator>
  <cp:lastModifiedBy>josh.hanford</cp:lastModifiedBy>
  <dcterms:created xsi:type="dcterms:W3CDTF">2014-10-31T17:45:06Z</dcterms:created>
  <dcterms:modified xsi:type="dcterms:W3CDTF">2014-11-03T16:17:18Z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0x0101005F1BF4953A1DA345864AA4C8B11BA479</vt:lpwstr>
  </property>
  <property fmtid="{D5CDD505-2E9C-101B-9397-08002B2CF9AE}" pid="3" name="_dlc_DocIdItemGuid">
    <vt:lpwstr>7dfbf2c5-ef19-449f-8549-86d593809404</vt:lpwstr>
  </property>
</Properties>
</file>